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9211BDA1-40FA-4DFF-8D9D-3ED201415AA7}" xr6:coauthVersionLast="47" xr6:coauthVersionMax="47" xr10:uidLastSave="{00000000-0000-0000-0000-000000000000}"/>
  <bookViews>
    <workbookView xWindow="-120" yWindow="-120" windowWidth="29040" windowHeight="15720" xr2:uid="{4787D426-2DCE-430D-ABEE-D7B33FD54F6E}"/>
  </bookViews>
  <sheets>
    <sheet name="Sheet1" sheetId="1" r:id="rId1"/>
  </sheets>
  <externalReferences>
    <externalReference r:id="rId2"/>
  </externalReferences>
  <definedNames>
    <definedName name="_xlnm.Print_Area" localSheetId="0">Sheet1!$A$1:$I$200</definedName>
    <definedName name="態様">[1]参照用リスト!$C$2:$C$5</definedName>
    <definedName name="犯行場所">[1]参照用リスト!$G$2:$G$11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8" i="1" l="1"/>
  <c r="E132" i="1" s="1"/>
  <c r="D198" i="1"/>
  <c r="E198" i="1" s="1"/>
  <c r="D188" i="1"/>
  <c r="E185" i="1" s="1"/>
  <c r="D178" i="1"/>
  <c r="E160" i="1" s="1"/>
  <c r="C97" i="1"/>
  <c r="D91" i="1" s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39" i="1"/>
  <c r="E38" i="1" s="1"/>
  <c r="D29" i="1"/>
  <c r="C24" i="1"/>
  <c r="D24" i="1" s="1"/>
  <c r="D93" i="1" l="1"/>
  <c r="E151" i="1"/>
  <c r="E29" i="1"/>
  <c r="D84" i="1"/>
  <c r="E117" i="1"/>
  <c r="E157" i="1"/>
  <c r="D15" i="1"/>
  <c r="D16" i="1"/>
  <c r="D94" i="1"/>
  <c r="E144" i="1"/>
  <c r="D18" i="1"/>
  <c r="D85" i="1"/>
  <c r="D95" i="1"/>
  <c r="E148" i="1"/>
  <c r="E186" i="1"/>
  <c r="D19" i="1"/>
  <c r="D86" i="1"/>
  <c r="D96" i="1"/>
  <c r="E187" i="1"/>
  <c r="E163" i="1"/>
  <c r="D21" i="1"/>
  <c r="D88" i="1"/>
  <c r="E108" i="1"/>
  <c r="E166" i="1"/>
  <c r="E195" i="1"/>
  <c r="D20" i="1"/>
  <c r="D87" i="1"/>
  <c r="D12" i="1"/>
  <c r="D13" i="1"/>
  <c r="D22" i="1"/>
  <c r="D89" i="1"/>
  <c r="E111" i="1"/>
  <c r="E169" i="1"/>
  <c r="E196" i="1"/>
  <c r="D14" i="1"/>
  <c r="D23" i="1"/>
  <c r="D92" i="1"/>
  <c r="E135" i="1"/>
  <c r="E172" i="1"/>
  <c r="E197" i="1"/>
  <c r="E175" i="1"/>
  <c r="E39" i="1"/>
  <c r="E33" i="1"/>
  <c r="E114" i="1"/>
  <c r="E34" i="1"/>
  <c r="E120" i="1"/>
  <c r="E188" i="1"/>
  <c r="E35" i="1"/>
  <c r="E123" i="1"/>
  <c r="E36" i="1"/>
  <c r="E126" i="1"/>
  <c r="E37" i="1"/>
  <c r="D90" i="1"/>
  <c r="D97" i="1"/>
  <c r="E129" i="1"/>
  <c r="E154" i="1"/>
  <c r="E178" i="1"/>
  <c r="D17" i="1"/>
  <c r="E104" i="1"/>
  <c r="E138" i="1" l="1"/>
</calcChain>
</file>

<file path=xl/sharedStrings.xml><?xml version="1.0" encoding="utf-8"?>
<sst xmlns="http://schemas.openxmlformats.org/spreadsheetml/2006/main" count="193" uniqueCount="62">
  <si>
    <t>１　痴漢に係る検挙状況</t>
    <rPh sb="2" eb="4">
      <t>チカン</t>
    </rPh>
    <rPh sb="5" eb="6">
      <t>カカ</t>
    </rPh>
    <rPh sb="7" eb="9">
      <t>ケンキョ</t>
    </rPh>
    <rPh sb="9" eb="11">
      <t>ジョウキョウ</t>
    </rPh>
    <phoneticPr fontId="4"/>
  </si>
  <si>
    <t>（１）検挙件数・人員</t>
    <rPh sb="3" eb="5">
      <t>ケンキョ</t>
    </rPh>
    <rPh sb="5" eb="7">
      <t>ケンスウ</t>
    </rPh>
    <rPh sb="8" eb="10">
      <t>ジンイン</t>
    </rPh>
    <phoneticPr fontId="4"/>
  </si>
  <si>
    <t>令和７年</t>
    <rPh sb="0" eb="2">
      <t>レイワ</t>
    </rPh>
    <rPh sb="3" eb="4">
      <t>ネン</t>
    </rPh>
    <phoneticPr fontId="4"/>
  </si>
  <si>
    <t>検挙件数（件）</t>
    <rPh sb="0" eb="2">
      <t>ケンキョ</t>
    </rPh>
    <rPh sb="2" eb="4">
      <t>ケンスウ</t>
    </rPh>
    <rPh sb="5" eb="6">
      <t>ケン</t>
    </rPh>
    <phoneticPr fontId="4"/>
  </si>
  <si>
    <t>検挙人員（人）</t>
    <rPh sb="0" eb="2">
      <t>ケンキョ</t>
    </rPh>
    <rPh sb="2" eb="4">
      <t>ジンイン</t>
    </rPh>
    <rPh sb="5" eb="6">
      <t>ヒト</t>
    </rPh>
    <phoneticPr fontId="4"/>
  </si>
  <si>
    <t>（２）発生時間帯別の検挙件数</t>
    <rPh sb="3" eb="5">
      <t>ハッセイ</t>
    </rPh>
    <rPh sb="5" eb="8">
      <t>ジカンタイ</t>
    </rPh>
    <rPh sb="8" eb="9">
      <t>ベツ</t>
    </rPh>
    <rPh sb="10" eb="12">
      <t>ケンキョ</t>
    </rPh>
    <rPh sb="12" eb="14">
      <t>ケンスウ</t>
    </rPh>
    <phoneticPr fontId="4"/>
  </si>
  <si>
    <t>発生時間帯</t>
    <rPh sb="0" eb="2">
      <t>ハッセイ</t>
    </rPh>
    <rPh sb="2" eb="5">
      <t>ジカンタイ</t>
    </rPh>
    <phoneticPr fontId="4"/>
  </si>
  <si>
    <t>割合（％）</t>
    <rPh sb="0" eb="2">
      <t>ワリアイ</t>
    </rPh>
    <phoneticPr fontId="4"/>
  </si>
  <si>
    <t>０時～２時</t>
  </si>
  <si>
    <t>２時～４時</t>
  </si>
  <si>
    <t>４時～６時</t>
  </si>
  <si>
    <t>６時～８時</t>
  </si>
  <si>
    <t>８時～10時</t>
  </si>
  <si>
    <t>10時～12時</t>
  </si>
  <si>
    <t>12時～14時</t>
  </si>
  <si>
    <t>18時～20時</t>
  </si>
  <si>
    <t>16時～18時</t>
  </si>
  <si>
    <t>18時～20時</t>
    <phoneticPr fontId="4"/>
  </si>
  <si>
    <t>20時～22時</t>
    <phoneticPr fontId="4"/>
  </si>
  <si>
    <t>22時～24時</t>
    <rPh sb="2" eb="3">
      <t>ジ</t>
    </rPh>
    <rPh sb="6" eb="7">
      <t>ジ</t>
    </rPh>
    <phoneticPr fontId="2"/>
  </si>
  <si>
    <t>合計</t>
    <rPh sb="0" eb="2">
      <t>ゴウケイ</t>
    </rPh>
    <phoneticPr fontId="4"/>
  </si>
  <si>
    <t>（３）発生場所別の検挙件数</t>
    <rPh sb="3" eb="5">
      <t>ハッセイ</t>
    </rPh>
    <rPh sb="5" eb="7">
      <t>バショ</t>
    </rPh>
    <rPh sb="7" eb="8">
      <t>ベツ</t>
    </rPh>
    <rPh sb="9" eb="11">
      <t>ケンキョ</t>
    </rPh>
    <rPh sb="11" eb="13">
      <t>ケンスウ</t>
    </rPh>
    <phoneticPr fontId="4"/>
  </si>
  <si>
    <t>発生場所</t>
    <rPh sb="0" eb="2">
      <t>ハッセイ</t>
    </rPh>
    <rPh sb="2" eb="4">
      <t>バショ</t>
    </rPh>
    <phoneticPr fontId="4"/>
  </si>
  <si>
    <t>発生件数（件）</t>
    <rPh sb="0" eb="2">
      <t>ハッセイ</t>
    </rPh>
    <rPh sb="2" eb="4">
      <t>ケンスウ</t>
    </rPh>
    <rPh sb="5" eb="6">
      <t>ケン</t>
    </rPh>
    <phoneticPr fontId="4"/>
  </si>
  <si>
    <t>乗物内</t>
    <rPh sb="0" eb="1">
      <t>ノ</t>
    </rPh>
    <rPh sb="1" eb="2">
      <t>モノ</t>
    </rPh>
    <rPh sb="2" eb="3">
      <t>ナイ</t>
    </rPh>
    <phoneticPr fontId="4"/>
  </si>
  <si>
    <t>電車等</t>
    <rPh sb="0" eb="2">
      <t>デンシャ</t>
    </rPh>
    <rPh sb="2" eb="3">
      <t>トウ</t>
    </rPh>
    <phoneticPr fontId="4"/>
  </si>
  <si>
    <t>バス</t>
    <phoneticPr fontId="4"/>
  </si>
  <si>
    <t>その他</t>
    <rPh sb="2" eb="3">
      <t>タ</t>
    </rPh>
    <phoneticPr fontId="4"/>
  </si>
  <si>
    <t>駅構内</t>
    <rPh sb="0" eb="3">
      <t>エキコウナイ</t>
    </rPh>
    <phoneticPr fontId="4"/>
  </si>
  <si>
    <t>路上</t>
  </si>
  <si>
    <t>商業施設等</t>
    <rPh sb="4" eb="5">
      <t>トウ</t>
    </rPh>
    <phoneticPr fontId="4"/>
  </si>
  <si>
    <t>住宅等</t>
    <rPh sb="0" eb="2">
      <t>ジュウタク</t>
    </rPh>
    <rPh sb="2" eb="3">
      <t>トウ</t>
    </rPh>
    <phoneticPr fontId="4"/>
  </si>
  <si>
    <t>スポーツ施設</t>
    <rPh sb="4" eb="6">
      <t>シセツ</t>
    </rPh>
    <phoneticPr fontId="4"/>
  </si>
  <si>
    <t>その他の施設等</t>
    <rPh sb="4" eb="6">
      <t>シセツ</t>
    </rPh>
    <rPh sb="6" eb="7">
      <t>トウ</t>
    </rPh>
    <phoneticPr fontId="4"/>
  </si>
  <si>
    <t>合計</t>
    <rPh sb="0" eb="2">
      <t>ゴウケイ</t>
    </rPh>
    <phoneticPr fontId="1"/>
  </si>
  <si>
    <t>２　電車内における不同意わいせつの認知件数</t>
    <rPh sb="2" eb="5">
      <t>デンシャナイ</t>
    </rPh>
    <rPh sb="9" eb="12">
      <t>フドウイ</t>
    </rPh>
    <rPh sb="17" eb="19">
      <t>ニンチ</t>
    </rPh>
    <rPh sb="19" eb="21">
      <t>ケンスウ</t>
    </rPh>
    <phoneticPr fontId="4"/>
  </si>
  <si>
    <t>認知件数（件）</t>
    <rPh sb="0" eb="2">
      <t>ニンチ</t>
    </rPh>
    <rPh sb="2" eb="4">
      <t>ケンスウ</t>
    </rPh>
    <rPh sb="5" eb="6">
      <t>ケン</t>
    </rPh>
    <phoneticPr fontId="4"/>
  </si>
  <si>
    <t>３　盗撮に係る認知・検挙状況</t>
    <rPh sb="2" eb="4">
      <t>トウサツ</t>
    </rPh>
    <rPh sb="5" eb="6">
      <t>カカ</t>
    </rPh>
    <rPh sb="7" eb="9">
      <t>ニンチ</t>
    </rPh>
    <rPh sb="10" eb="12">
      <t>ケンキョ</t>
    </rPh>
    <rPh sb="12" eb="14">
      <t>ジョウキョウ</t>
    </rPh>
    <phoneticPr fontId="4"/>
  </si>
  <si>
    <t>（１）撮影罪（ひそかに撮影）の認知件数、検挙件数・人員</t>
    <rPh sb="3" eb="5">
      <t>サツエイ</t>
    </rPh>
    <rPh sb="5" eb="6">
      <t>ザイ</t>
    </rPh>
    <rPh sb="11" eb="13">
      <t>サツエイ</t>
    </rPh>
    <rPh sb="15" eb="17">
      <t>ニンチ</t>
    </rPh>
    <rPh sb="17" eb="19">
      <t>ケンスウ</t>
    </rPh>
    <rPh sb="20" eb="22">
      <t>ケンキョ</t>
    </rPh>
    <rPh sb="22" eb="24">
      <t>ケンスウ</t>
    </rPh>
    <rPh sb="25" eb="27">
      <t>ジンイン</t>
    </rPh>
    <phoneticPr fontId="4"/>
  </si>
  <si>
    <t>（２）迷惑防止条例違反に係る盗撮の検挙件数・人員</t>
    <rPh sb="3" eb="11">
      <t>メイワクボウシジョウレイイハン</t>
    </rPh>
    <rPh sb="12" eb="13">
      <t>カカ</t>
    </rPh>
    <rPh sb="14" eb="16">
      <t>トウサツ</t>
    </rPh>
    <rPh sb="17" eb="19">
      <t>ケンキョ</t>
    </rPh>
    <rPh sb="19" eb="21">
      <t>ケンスウ</t>
    </rPh>
    <rPh sb="22" eb="24">
      <t>ジンイン</t>
    </rPh>
    <phoneticPr fontId="4"/>
  </si>
  <si>
    <t>（３）発生時間帯別の検挙件数</t>
    <rPh sb="3" eb="5">
      <t>ハッセイ</t>
    </rPh>
    <rPh sb="5" eb="8">
      <t>ジカンタイ</t>
    </rPh>
    <rPh sb="8" eb="9">
      <t>ベツ</t>
    </rPh>
    <rPh sb="10" eb="12">
      <t>ケンキョ</t>
    </rPh>
    <rPh sb="12" eb="14">
      <t>ケンスウ</t>
    </rPh>
    <phoneticPr fontId="4"/>
  </si>
  <si>
    <t>ア　撮影罪（ひそかに撮影）の検挙件数</t>
    <rPh sb="2" eb="4">
      <t>サツエイ</t>
    </rPh>
    <rPh sb="4" eb="5">
      <t>ザイ</t>
    </rPh>
    <rPh sb="10" eb="12">
      <t>サツエイ</t>
    </rPh>
    <rPh sb="14" eb="16">
      <t>ケンキョ</t>
    </rPh>
    <rPh sb="16" eb="18">
      <t>ケンスウ</t>
    </rPh>
    <phoneticPr fontId="4"/>
  </si>
  <si>
    <t>14時～16時</t>
    <phoneticPr fontId="4"/>
  </si>
  <si>
    <t>不明</t>
    <rPh sb="0" eb="2">
      <t>フメイ</t>
    </rPh>
    <phoneticPr fontId="4"/>
  </si>
  <si>
    <t>イ　迷惑防止条例違反に係る盗撮の検挙件数</t>
    <rPh sb="2" eb="10">
      <t>メイワクボウシジョウレイイハン</t>
    </rPh>
    <rPh sb="11" eb="12">
      <t>カカ</t>
    </rPh>
    <rPh sb="13" eb="15">
      <t>トウサツ</t>
    </rPh>
    <rPh sb="16" eb="18">
      <t>ケンキョ</t>
    </rPh>
    <rPh sb="18" eb="20">
      <t>ケンスウ</t>
    </rPh>
    <phoneticPr fontId="4"/>
  </si>
  <si>
    <t>（４）発生場所別の検挙件数</t>
    <phoneticPr fontId="4"/>
  </si>
  <si>
    <t>共用トイレ</t>
    <rPh sb="0" eb="2">
      <t>キョウヨウ</t>
    </rPh>
    <phoneticPr fontId="4"/>
  </si>
  <si>
    <t>階段･エスカレーター</t>
    <rPh sb="0" eb="2">
      <t>カイダン</t>
    </rPh>
    <phoneticPr fontId="4"/>
  </si>
  <si>
    <t>学校</t>
    <rPh sb="0" eb="2">
      <t>ガッコウ</t>
    </rPh>
    <phoneticPr fontId="4"/>
  </si>
  <si>
    <t>会社・事務所</t>
    <rPh sb="0" eb="2">
      <t>カイシャ</t>
    </rPh>
    <rPh sb="3" eb="6">
      <t>ジムショ</t>
    </rPh>
    <phoneticPr fontId="4"/>
  </si>
  <si>
    <t>ホテル等</t>
    <rPh sb="3" eb="4">
      <t>トウ</t>
    </rPh>
    <phoneticPr fontId="4"/>
  </si>
  <si>
    <t>公衆浴場</t>
    <rPh sb="0" eb="2">
      <t>コウシュウ</t>
    </rPh>
    <rPh sb="2" eb="4">
      <t>ヨクジョウ</t>
    </rPh>
    <phoneticPr fontId="4"/>
  </si>
  <si>
    <t>イ　迷惑行為防止条例違反に係る盗撮の検挙件数</t>
    <rPh sb="2" eb="4">
      <t>メイワク</t>
    </rPh>
    <rPh sb="4" eb="6">
      <t>コウイ</t>
    </rPh>
    <rPh sb="6" eb="8">
      <t>ボウシ</t>
    </rPh>
    <rPh sb="8" eb="10">
      <t>ジョウレイ</t>
    </rPh>
    <rPh sb="10" eb="12">
      <t>イハン</t>
    </rPh>
    <rPh sb="13" eb="14">
      <t>カカ</t>
    </rPh>
    <rPh sb="15" eb="17">
      <t>トウサツ</t>
    </rPh>
    <rPh sb="18" eb="20">
      <t>ケンキョ</t>
    </rPh>
    <rPh sb="20" eb="22">
      <t>ケンスウ</t>
    </rPh>
    <phoneticPr fontId="4"/>
  </si>
  <si>
    <t>（５）犯罪供用物別の検挙件数</t>
    <rPh sb="3" eb="5">
      <t>ハンザイ</t>
    </rPh>
    <rPh sb="5" eb="7">
      <t>キョウヨウ</t>
    </rPh>
    <rPh sb="7" eb="8">
      <t>ブツ</t>
    </rPh>
    <rPh sb="8" eb="9">
      <t>ベツ</t>
    </rPh>
    <rPh sb="10" eb="12">
      <t>ケンキョ</t>
    </rPh>
    <rPh sb="12" eb="14">
      <t>ケンスウ</t>
    </rPh>
    <phoneticPr fontId="4"/>
  </si>
  <si>
    <t>犯罪供用物</t>
    <rPh sb="0" eb="2">
      <t>ハンザイ</t>
    </rPh>
    <rPh sb="2" eb="4">
      <t>キョウヨウ</t>
    </rPh>
    <rPh sb="4" eb="5">
      <t>ブツ</t>
    </rPh>
    <phoneticPr fontId="4"/>
  </si>
  <si>
    <t>携帯電話</t>
    <rPh sb="0" eb="2">
      <t>ケイタイ</t>
    </rPh>
    <rPh sb="2" eb="4">
      <t>デンワ</t>
    </rPh>
    <phoneticPr fontId="4"/>
  </si>
  <si>
    <t>小型（秘匿）カメラ</t>
    <rPh sb="0" eb="2">
      <t>コガタ</t>
    </rPh>
    <rPh sb="3" eb="5">
      <t>ヒトク</t>
    </rPh>
    <phoneticPr fontId="4"/>
  </si>
  <si>
    <t>その他の撮影機器類</t>
    <rPh sb="2" eb="3">
      <t>タ</t>
    </rPh>
    <rPh sb="4" eb="6">
      <t>サツエイ</t>
    </rPh>
    <rPh sb="6" eb="9">
      <t>キキルイ</t>
    </rPh>
    <phoneticPr fontId="4"/>
  </si>
  <si>
    <t>犯罪供用物</t>
    <rPh sb="0" eb="5">
      <t>ハンザイキョウヨウブツ</t>
    </rPh>
    <phoneticPr fontId="4"/>
  </si>
  <si>
    <t>その他の撮影機器類</t>
    <rPh sb="2" eb="3">
      <t>タ</t>
    </rPh>
    <rPh sb="4" eb="9">
      <t>サツエイキキルイ</t>
    </rPh>
    <phoneticPr fontId="4"/>
  </si>
  <si>
    <t>※　割合は小数第２位を四捨五入</t>
    <rPh sb="2" eb="4">
      <t>ワリアイ</t>
    </rPh>
    <rPh sb="5" eb="7">
      <t>ショウスウ</t>
    </rPh>
    <rPh sb="7" eb="8">
      <t>ダイ</t>
    </rPh>
    <rPh sb="9" eb="10">
      <t>イ</t>
    </rPh>
    <rPh sb="11" eb="15">
      <t>シシャゴニュウ</t>
    </rPh>
    <phoneticPr fontId="4"/>
  </si>
  <si>
    <t>※　犯罪供用物が特定できたものを計上</t>
    <rPh sb="2" eb="4">
      <t>ハンザイ</t>
    </rPh>
    <rPh sb="4" eb="7">
      <t>キョウヨウブツ</t>
    </rPh>
    <rPh sb="8" eb="10">
      <t>トクテイ</t>
    </rPh>
    <rPh sb="16" eb="18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</si>
</sst>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0" fillId="0" borderId="0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1" xfId="1" applyFont="1" applyFill="1" applyBorder="1">
      <alignment vertical="center"/>
    </xf>
    <xf numFmtId="38" fontId="5" fillId="0" borderId="0" xfId="1" applyFont="1" applyFill="1" applyBorder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3" borderId="1" xfId="0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38" fontId="6" fillId="0" borderId="1" xfId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0" xfId="2" applyNumberFormat="1" applyFont="1">
      <alignment vertical="center"/>
    </xf>
    <xf numFmtId="0" fontId="6" fillId="2" borderId="1" xfId="0" applyFont="1" applyFill="1" applyBorder="1">
      <alignment vertical="center"/>
    </xf>
    <xf numFmtId="38" fontId="6" fillId="2" borderId="1" xfId="1" applyFont="1" applyFill="1" applyBorder="1">
      <alignment vertical="center"/>
    </xf>
    <xf numFmtId="176" fontId="6" fillId="2" borderId="1" xfId="0" applyNumberFormat="1" applyFont="1" applyFill="1" applyBorder="1">
      <alignment vertical="center"/>
    </xf>
    <xf numFmtId="38" fontId="6" fillId="0" borderId="0" xfId="1" applyFont="1" applyFill="1" applyBorder="1">
      <alignment vertical="center"/>
    </xf>
    <xf numFmtId="176" fontId="6" fillId="0" borderId="0" xfId="0" applyNumberFormat="1" applyFont="1">
      <alignment vertical="center"/>
    </xf>
    <xf numFmtId="38" fontId="6" fillId="0" borderId="0" xfId="1" applyFont="1" applyBorder="1">
      <alignment vertical="center"/>
    </xf>
    <xf numFmtId="0" fontId="6" fillId="3" borderId="1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shrinkToFit="1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76" fontId="0" fillId="0" borderId="5" xfId="0" applyNumberFormat="1" applyBorder="1">
      <alignment vertical="center"/>
    </xf>
    <xf numFmtId="176" fontId="0" fillId="0" borderId="0" xfId="2" applyNumberFormat="1" applyFont="1" applyBorder="1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>
      <alignment vertical="center"/>
    </xf>
    <xf numFmtId="176" fontId="0" fillId="2" borderId="1" xfId="0" applyNumberFormat="1" applyFill="1" applyBorder="1">
      <alignment vertical="center"/>
    </xf>
    <xf numFmtId="38" fontId="0" fillId="0" borderId="0" xfId="1" applyFont="1" applyFill="1" applyBorder="1">
      <alignment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5" xfId="0" applyNumberFormat="1" applyFont="1" applyBorder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/>
    </xf>
    <xf numFmtId="0" fontId="6" fillId="2" borderId="7" xfId="0" applyFont="1" applyFill="1" applyBorder="1">
      <alignment vertical="center"/>
    </xf>
    <xf numFmtId="38" fontId="6" fillId="2" borderId="3" xfId="1" applyFont="1" applyFill="1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0" fontId="0" fillId="0" borderId="7" xfId="0" applyBorder="1">
      <alignment vertical="center"/>
    </xf>
    <xf numFmtId="38" fontId="0" fillId="0" borderId="3" xfId="1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0104;&#20633;&#12501;&#12457;&#12523;&#12480;&#12540;\&#12304;&#65297;&#12305;&#12288;&#20418;&#38291;&#8660;&#36899;&#32097;&#29992;&#65288;&#65297;&#36913;&#38291;&#20197;&#19978;&#20445;&#23384;&#12375;&#12394;&#12356;&#12371;&#12392;&#65289;\&#20491;&#21029;&#38450;&#29359;&#8660;&#29359;&#32618;&#24773;&#21218;&#20998;&#26512;\R7&#24180;&#38291;&#25968;&#20516;&#65288;&#30196;&#28450;&#30423;&#25774;&#65289;\&#23436;&#25104;&#12487;&#12540;&#12479;\&#20351;&#29992;&#12487;&#12540;&#12479;\&#12467;&#12500;&#12540;&#12304;&#29359;&#32618;&#24773;&#21218;&#20998;&#26512;&#36865;&#20449;&#29992;&#12305;&#65330;&#65303;&#24615;&#30340;&#23039;&#24907;&#12539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性的姿態撮影等処罰法～R7累月"/>
      <sheetName val="参照用リスト"/>
      <sheetName val="コピー【犯罪情勢分析送信用】Ｒ７性的姿態・管理表"/>
    </sheetNames>
    <sheetDataSet>
      <sheetData sheetId="0" refreshError="1"/>
      <sheetData sheetId="1">
        <row r="2">
          <cell r="A2" t="str">
            <v>麹町</v>
          </cell>
          <cell r="C2" t="str">
            <v>性的姿態撮影：ひそかに</v>
          </cell>
          <cell r="G2" t="str">
            <v>乗物内</v>
          </cell>
        </row>
        <row r="3">
          <cell r="C3" t="str">
            <v>性的姿態撮影：ひそかに未遂</v>
          </cell>
          <cell r="G3" t="str">
            <v>駅構内</v>
          </cell>
        </row>
        <row r="4">
          <cell r="C4" t="str">
            <v>性的姿態撮影：</v>
          </cell>
          <cell r="G4" t="str">
            <v>路上</v>
          </cell>
        </row>
        <row r="5">
          <cell r="C5"/>
          <cell r="G5" t="str">
            <v>商業施設等</v>
          </cell>
        </row>
        <row r="6">
          <cell r="G6" t="str">
            <v>学校</v>
          </cell>
        </row>
        <row r="7">
          <cell r="G7" t="str">
            <v>会社・事務所</v>
          </cell>
        </row>
        <row r="8">
          <cell r="G8" t="str">
            <v>住宅等</v>
          </cell>
        </row>
        <row r="9">
          <cell r="G9" t="str">
            <v>ホテル等</v>
          </cell>
        </row>
        <row r="10">
          <cell r="G10" t="str">
            <v>公衆浴場</v>
          </cell>
        </row>
        <row r="11">
          <cell r="G11" t="str">
            <v>その他の施設等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3F41-8533-4E95-9D42-46FEC6E5555E}">
  <dimension ref="A2:O199"/>
  <sheetViews>
    <sheetView tabSelected="1" view="pageBreakPreview" zoomScale="98" zoomScaleNormal="100" zoomScaleSheetLayoutView="98" workbookViewId="0"/>
  </sheetViews>
  <sheetFormatPr defaultRowHeight="15" customHeight="1" x14ac:dyDescent="0.4"/>
  <cols>
    <col min="1" max="1" width="9" style="51"/>
    <col min="2" max="2" width="13.625" customWidth="1"/>
    <col min="3" max="3" width="13.625" style="2" customWidth="1"/>
    <col min="4" max="5" width="11.625" customWidth="1"/>
    <col min="7" max="7" width="9.875" customWidth="1"/>
    <col min="10" max="10" width="17.25" bestFit="1" customWidth="1"/>
    <col min="11" max="11" width="14.25" customWidth="1"/>
  </cols>
  <sheetData>
    <row r="2" spans="2:5" ht="15" customHeight="1" x14ac:dyDescent="0.4">
      <c r="B2" t="s">
        <v>0</v>
      </c>
      <c r="C2" s="1"/>
    </row>
    <row r="4" spans="2:5" ht="15" customHeight="1" x14ac:dyDescent="0.4">
      <c r="B4" t="s">
        <v>1</v>
      </c>
    </row>
    <row r="5" spans="2:5" ht="15" customHeight="1" x14ac:dyDescent="0.4">
      <c r="B5" s="3"/>
      <c r="C5" s="4" t="s">
        <v>2</v>
      </c>
    </row>
    <row r="6" spans="2:5" ht="15" customHeight="1" x14ac:dyDescent="0.4">
      <c r="B6" s="3" t="s">
        <v>3</v>
      </c>
      <c r="C6" s="5">
        <v>667</v>
      </c>
    </row>
    <row r="7" spans="2:5" ht="15" customHeight="1" x14ac:dyDescent="0.4">
      <c r="B7" s="3" t="s">
        <v>4</v>
      </c>
      <c r="C7" s="5">
        <v>596</v>
      </c>
    </row>
    <row r="8" spans="2:5" ht="15" customHeight="1" x14ac:dyDescent="0.4">
      <c r="C8" s="6"/>
    </row>
    <row r="10" spans="2:5" ht="15" customHeight="1" x14ac:dyDescent="0.4">
      <c r="B10" s="7" t="s">
        <v>5</v>
      </c>
      <c r="C10" s="8"/>
      <c r="D10" s="7"/>
      <c r="E10" s="7"/>
    </row>
    <row r="11" spans="2:5" ht="15" customHeight="1" x14ac:dyDescent="0.4">
      <c r="B11" s="9" t="s">
        <v>6</v>
      </c>
      <c r="C11" s="10" t="s">
        <v>3</v>
      </c>
      <c r="D11" s="9" t="s">
        <v>7</v>
      </c>
      <c r="E11" s="7"/>
    </row>
    <row r="12" spans="2:5" ht="15" customHeight="1" x14ac:dyDescent="0.4">
      <c r="B12" s="11" t="s">
        <v>8</v>
      </c>
      <c r="C12" s="12">
        <v>36</v>
      </c>
      <c r="D12" s="13">
        <f>C12/$C$24</f>
        <v>5.3973013493253376E-2</v>
      </c>
      <c r="E12" s="14"/>
    </row>
    <row r="13" spans="2:5" ht="15" customHeight="1" x14ac:dyDescent="0.4">
      <c r="B13" s="11" t="s">
        <v>9</v>
      </c>
      <c r="C13" s="12">
        <v>10</v>
      </c>
      <c r="D13" s="13">
        <f t="shared" ref="D13:D24" si="0">C13/$C$24</f>
        <v>1.4992503748125937E-2</v>
      </c>
      <c r="E13" s="14"/>
    </row>
    <row r="14" spans="2:5" ht="15" customHeight="1" x14ac:dyDescent="0.4">
      <c r="B14" s="11" t="s">
        <v>10</v>
      </c>
      <c r="C14" s="12">
        <v>13</v>
      </c>
      <c r="D14" s="13">
        <f t="shared" si="0"/>
        <v>1.9490254872563718E-2</v>
      </c>
      <c r="E14" s="14"/>
    </row>
    <row r="15" spans="2:5" ht="15" customHeight="1" x14ac:dyDescent="0.4">
      <c r="B15" s="11" t="s">
        <v>11</v>
      </c>
      <c r="C15" s="12">
        <v>127</v>
      </c>
      <c r="D15" s="13">
        <f t="shared" si="0"/>
        <v>0.19040479760119941</v>
      </c>
      <c r="E15" s="14"/>
    </row>
    <row r="16" spans="2:5" ht="15" customHeight="1" x14ac:dyDescent="0.4">
      <c r="B16" s="11" t="s">
        <v>12</v>
      </c>
      <c r="C16" s="12">
        <v>159</v>
      </c>
      <c r="D16" s="13">
        <f t="shared" si="0"/>
        <v>0.23838080959520239</v>
      </c>
      <c r="E16" s="14"/>
    </row>
    <row r="17" spans="2:15" ht="15" customHeight="1" x14ac:dyDescent="0.4">
      <c r="B17" s="11" t="s">
        <v>13</v>
      </c>
      <c r="C17" s="12">
        <v>22</v>
      </c>
      <c r="D17" s="13">
        <f t="shared" si="0"/>
        <v>3.2983508245877063E-2</v>
      </c>
      <c r="E17" s="14"/>
    </row>
    <row r="18" spans="2:15" ht="15" customHeight="1" x14ac:dyDescent="0.4">
      <c r="B18" s="11" t="s">
        <v>14</v>
      </c>
      <c r="C18" s="12">
        <v>20</v>
      </c>
      <c r="D18" s="13">
        <f t="shared" si="0"/>
        <v>2.9985007496251874E-2</v>
      </c>
      <c r="E18" s="14"/>
    </row>
    <row r="19" spans="2:15" ht="15" customHeight="1" x14ac:dyDescent="0.4">
      <c r="B19" s="11" t="s">
        <v>15</v>
      </c>
      <c r="C19" s="12">
        <v>21</v>
      </c>
      <c r="D19" s="13">
        <f t="shared" si="0"/>
        <v>3.1484257871064465E-2</v>
      </c>
      <c r="E19" s="14"/>
    </row>
    <row r="20" spans="2:15" ht="15" customHeight="1" x14ac:dyDescent="0.4">
      <c r="B20" s="11" t="s">
        <v>16</v>
      </c>
      <c r="C20" s="12">
        <v>37</v>
      </c>
      <c r="D20" s="13">
        <f t="shared" si="0"/>
        <v>5.5472263868065967E-2</v>
      </c>
      <c r="E20" s="14"/>
    </row>
    <row r="21" spans="2:15" ht="15" customHeight="1" x14ac:dyDescent="0.4">
      <c r="B21" s="11" t="s">
        <v>17</v>
      </c>
      <c r="C21" s="12">
        <v>104</v>
      </c>
      <c r="D21" s="13">
        <f t="shared" si="0"/>
        <v>0.15592203898050974</v>
      </c>
      <c r="E21" s="14"/>
    </row>
    <row r="22" spans="2:15" ht="15" customHeight="1" x14ac:dyDescent="0.4">
      <c r="B22" s="11" t="s">
        <v>18</v>
      </c>
      <c r="C22" s="12">
        <v>43</v>
      </c>
      <c r="D22" s="13">
        <f t="shared" si="0"/>
        <v>6.4467766116941536E-2</v>
      </c>
      <c r="E22" s="14"/>
    </row>
    <row r="23" spans="2:15" ht="15" customHeight="1" x14ac:dyDescent="0.4">
      <c r="B23" s="11" t="s">
        <v>19</v>
      </c>
      <c r="C23" s="12">
        <v>75</v>
      </c>
      <c r="D23" s="13">
        <f t="shared" si="0"/>
        <v>0.11244377811094453</v>
      </c>
      <c r="E23" s="14"/>
    </row>
    <row r="24" spans="2:15" ht="15" customHeight="1" x14ac:dyDescent="0.4">
      <c r="B24" s="15" t="s">
        <v>20</v>
      </c>
      <c r="C24" s="16">
        <f>SUM(C12:C23)</f>
        <v>667</v>
      </c>
      <c r="D24" s="17">
        <f t="shared" si="0"/>
        <v>1</v>
      </c>
      <c r="E24" t="s">
        <v>60</v>
      </c>
    </row>
    <row r="25" spans="2:15" ht="15" customHeight="1" x14ac:dyDescent="0.4">
      <c r="B25" s="7"/>
      <c r="C25" s="18"/>
      <c r="D25" s="19"/>
      <c r="E25" s="7"/>
    </row>
    <row r="26" spans="2:15" ht="15" customHeight="1" x14ac:dyDescent="0.4">
      <c r="B26" s="7"/>
      <c r="C26" s="8"/>
      <c r="D26" s="7"/>
      <c r="E26" s="7"/>
    </row>
    <row r="27" spans="2:15" ht="15" customHeight="1" x14ac:dyDescent="0.4">
      <c r="B27" s="7" t="s">
        <v>21</v>
      </c>
      <c r="C27" s="20"/>
      <c r="D27" s="7"/>
      <c r="E27" s="7"/>
    </row>
    <row r="28" spans="2:15" ht="15" customHeight="1" x14ac:dyDescent="0.4">
      <c r="B28" s="56" t="s">
        <v>22</v>
      </c>
      <c r="C28" s="56"/>
      <c r="D28" s="21" t="s">
        <v>23</v>
      </c>
      <c r="E28" s="9" t="s">
        <v>7</v>
      </c>
    </row>
    <row r="29" spans="2:15" ht="15" customHeight="1" x14ac:dyDescent="0.4">
      <c r="B29" s="57" t="s">
        <v>24</v>
      </c>
      <c r="C29" s="22"/>
      <c r="D29" s="23">
        <f>SUM(D30:D32)</f>
        <v>467</v>
      </c>
      <c r="E29" s="24">
        <f>D29/D39</f>
        <v>0.7001499250374813</v>
      </c>
    </row>
    <row r="30" spans="2:15" ht="15" customHeight="1" x14ac:dyDescent="0.4">
      <c r="B30" s="58"/>
      <c r="C30" s="25" t="s">
        <v>25</v>
      </c>
      <c r="D30" s="3">
        <v>459</v>
      </c>
      <c r="E30" s="26"/>
      <c r="F30" s="27"/>
    </row>
    <row r="31" spans="2:15" ht="15" customHeight="1" x14ac:dyDescent="0.4">
      <c r="B31" s="58"/>
      <c r="C31" s="25" t="s">
        <v>26</v>
      </c>
      <c r="D31" s="3">
        <v>8</v>
      </c>
      <c r="E31" s="26"/>
      <c r="F31" s="27"/>
      <c r="L31" s="28"/>
      <c r="M31" s="28"/>
      <c r="N31" s="28"/>
      <c r="O31" s="28"/>
    </row>
    <row r="32" spans="2:15" ht="15" customHeight="1" x14ac:dyDescent="0.4">
      <c r="B32" s="59"/>
      <c r="C32" s="25" t="s">
        <v>27</v>
      </c>
      <c r="D32" s="3">
        <v>0</v>
      </c>
      <c r="E32" s="26"/>
      <c r="F32" s="27"/>
    </row>
    <row r="33" spans="2:6" ht="15" customHeight="1" x14ac:dyDescent="0.4">
      <c r="B33" s="60" t="s">
        <v>28</v>
      </c>
      <c r="C33" s="60"/>
      <c r="D33" s="3">
        <v>52</v>
      </c>
      <c r="E33" s="24">
        <f>D33/$D$39</f>
        <v>7.7961019490254871E-2</v>
      </c>
      <c r="F33" s="27"/>
    </row>
    <row r="34" spans="2:6" ht="15" customHeight="1" x14ac:dyDescent="0.4">
      <c r="B34" s="60" t="s">
        <v>29</v>
      </c>
      <c r="C34" s="60"/>
      <c r="D34" s="3">
        <v>77</v>
      </c>
      <c r="E34" s="24">
        <f>D34/$D$39</f>
        <v>0.11544227886056972</v>
      </c>
      <c r="F34" s="27"/>
    </row>
    <row r="35" spans="2:6" ht="15" customHeight="1" x14ac:dyDescent="0.4">
      <c r="B35" s="60" t="s">
        <v>30</v>
      </c>
      <c r="C35" s="60"/>
      <c r="D35" s="3">
        <v>60</v>
      </c>
      <c r="E35" s="24">
        <f>D35/$D$39</f>
        <v>8.9955022488755629E-2</v>
      </c>
      <c r="F35" s="27"/>
    </row>
    <row r="36" spans="2:6" ht="15" customHeight="1" x14ac:dyDescent="0.4">
      <c r="B36" s="61" t="s">
        <v>31</v>
      </c>
      <c r="C36" s="62"/>
      <c r="D36" s="3">
        <v>5</v>
      </c>
      <c r="E36" s="24">
        <f t="shared" ref="E36:E37" si="1">D36/$D$39</f>
        <v>7.4962518740629685E-3</v>
      </c>
      <c r="F36" s="27"/>
    </row>
    <row r="37" spans="2:6" ht="15" customHeight="1" x14ac:dyDescent="0.4">
      <c r="B37" s="61" t="s">
        <v>32</v>
      </c>
      <c r="C37" s="62"/>
      <c r="D37" s="3">
        <v>1</v>
      </c>
      <c r="E37" s="24">
        <f t="shared" si="1"/>
        <v>1.4992503748125937E-3</v>
      </c>
      <c r="F37" s="27"/>
    </row>
    <row r="38" spans="2:6" ht="15" customHeight="1" x14ac:dyDescent="0.4">
      <c r="B38" s="60" t="s">
        <v>33</v>
      </c>
      <c r="C38" s="60"/>
      <c r="D38" s="3">
        <v>5</v>
      </c>
      <c r="E38" s="24">
        <f>D38/$D$39</f>
        <v>7.4962518740629685E-3</v>
      </c>
      <c r="F38" s="27"/>
    </row>
    <row r="39" spans="2:6" ht="15" customHeight="1" x14ac:dyDescent="0.4">
      <c r="B39" s="29" t="s">
        <v>34</v>
      </c>
      <c r="C39" s="30"/>
      <c r="D39" s="29">
        <f>SUM(D30:D38)</f>
        <v>667</v>
      </c>
      <c r="E39" s="31">
        <f>D39/D39</f>
        <v>1</v>
      </c>
      <c r="F39" t="s">
        <v>60</v>
      </c>
    </row>
    <row r="40" spans="2:6" ht="15" customHeight="1" x14ac:dyDescent="0.4">
      <c r="C40" s="32"/>
      <c r="E40" s="33"/>
    </row>
    <row r="42" spans="2:6" ht="15" customHeight="1" x14ac:dyDescent="0.4">
      <c r="B42" t="s">
        <v>35</v>
      </c>
    </row>
    <row r="43" spans="2:6" ht="15" customHeight="1" x14ac:dyDescent="0.4">
      <c r="B43" s="3"/>
      <c r="C43" s="4" t="s">
        <v>2</v>
      </c>
    </row>
    <row r="44" spans="2:6" ht="15" customHeight="1" x14ac:dyDescent="0.4">
      <c r="B44" s="3" t="s">
        <v>36</v>
      </c>
      <c r="C44" s="5">
        <v>92</v>
      </c>
    </row>
    <row r="48" spans="2:6" ht="15" customHeight="1" x14ac:dyDescent="0.4">
      <c r="B48" t="s">
        <v>37</v>
      </c>
    </row>
    <row r="50" spans="2:6" ht="15" customHeight="1" x14ac:dyDescent="0.4">
      <c r="B50" t="s">
        <v>38</v>
      </c>
    </row>
    <row r="51" spans="2:6" ht="15" customHeight="1" x14ac:dyDescent="0.4">
      <c r="B51" s="3"/>
      <c r="C51" s="4" t="s">
        <v>2</v>
      </c>
    </row>
    <row r="52" spans="2:6" ht="15" customHeight="1" x14ac:dyDescent="0.4">
      <c r="B52" s="3" t="s">
        <v>36</v>
      </c>
      <c r="C52" s="5">
        <v>1602</v>
      </c>
    </row>
    <row r="53" spans="2:6" ht="15" customHeight="1" x14ac:dyDescent="0.4">
      <c r="B53" s="3" t="s">
        <v>3</v>
      </c>
      <c r="C53" s="5">
        <v>1463</v>
      </c>
    </row>
    <row r="54" spans="2:6" ht="15" customHeight="1" x14ac:dyDescent="0.4">
      <c r="B54" s="3" t="s">
        <v>4</v>
      </c>
      <c r="C54" s="5">
        <v>1096</v>
      </c>
    </row>
    <row r="55" spans="2:6" ht="15" customHeight="1" x14ac:dyDescent="0.4">
      <c r="C55" s="6"/>
    </row>
    <row r="57" spans="2:6" ht="15" customHeight="1" x14ac:dyDescent="0.4">
      <c r="B57" t="s">
        <v>39</v>
      </c>
    </row>
    <row r="58" spans="2:6" ht="15" customHeight="1" x14ac:dyDescent="0.4">
      <c r="B58" s="3"/>
      <c r="C58" s="4" t="s">
        <v>2</v>
      </c>
    </row>
    <row r="59" spans="2:6" ht="15" customHeight="1" x14ac:dyDescent="0.4">
      <c r="B59" s="3" t="s">
        <v>3</v>
      </c>
      <c r="C59" s="5">
        <v>40</v>
      </c>
    </row>
    <row r="60" spans="2:6" ht="15" customHeight="1" x14ac:dyDescent="0.4">
      <c r="B60" s="3" t="s">
        <v>4</v>
      </c>
      <c r="C60" s="5">
        <v>19</v>
      </c>
    </row>
    <row r="61" spans="2:6" ht="15" customHeight="1" x14ac:dyDescent="0.4">
      <c r="C61" s="6"/>
    </row>
    <row r="62" spans="2:6" ht="15" customHeight="1" x14ac:dyDescent="0.4">
      <c r="C62" s="1"/>
    </row>
    <row r="63" spans="2:6" ht="15" customHeight="1" x14ac:dyDescent="0.4">
      <c r="B63" s="7" t="s">
        <v>40</v>
      </c>
      <c r="C63" s="20"/>
      <c r="D63" s="7"/>
      <c r="E63" s="7"/>
      <c r="F63" s="7"/>
    </row>
    <row r="64" spans="2:6" ht="15" customHeight="1" x14ac:dyDescent="0.4">
      <c r="B64" s="7" t="s">
        <v>41</v>
      </c>
      <c r="C64" s="20"/>
      <c r="D64" s="7"/>
      <c r="E64" s="34"/>
      <c r="F64" s="7"/>
    </row>
    <row r="65" spans="2:6" ht="15" customHeight="1" x14ac:dyDescent="0.4">
      <c r="B65" s="9" t="s">
        <v>6</v>
      </c>
      <c r="C65" s="10" t="s">
        <v>3</v>
      </c>
      <c r="D65" s="9" t="s">
        <v>7</v>
      </c>
      <c r="E65" s="34"/>
      <c r="F65" s="7"/>
    </row>
    <row r="66" spans="2:6" ht="15" customHeight="1" x14ac:dyDescent="0.4">
      <c r="B66" s="11" t="s">
        <v>8</v>
      </c>
      <c r="C66" s="12">
        <v>66</v>
      </c>
      <c r="D66" s="13">
        <f>C66/$C$79</f>
        <v>4.5112781954887216E-2</v>
      </c>
      <c r="E66" s="7"/>
      <c r="F66" s="7"/>
    </row>
    <row r="67" spans="2:6" ht="15" customHeight="1" x14ac:dyDescent="0.4">
      <c r="B67" s="11" t="s">
        <v>9</v>
      </c>
      <c r="C67" s="12">
        <v>3</v>
      </c>
      <c r="D67" s="13">
        <f t="shared" ref="D67:D79" si="2">C67/$C$79</f>
        <v>2.050580997949419E-3</v>
      </c>
      <c r="E67" s="7"/>
      <c r="F67" s="7"/>
    </row>
    <row r="68" spans="2:6" ht="15" customHeight="1" x14ac:dyDescent="0.4">
      <c r="B68" s="11" t="s">
        <v>10</v>
      </c>
      <c r="C68" s="12">
        <v>22</v>
      </c>
      <c r="D68" s="13">
        <f t="shared" si="2"/>
        <v>1.5037593984962405E-2</v>
      </c>
      <c r="E68" s="7"/>
      <c r="F68" s="7"/>
    </row>
    <row r="69" spans="2:6" ht="15" customHeight="1" x14ac:dyDescent="0.4">
      <c r="B69" s="11" t="s">
        <v>11</v>
      </c>
      <c r="C69" s="12">
        <v>111</v>
      </c>
      <c r="D69" s="13">
        <f t="shared" si="2"/>
        <v>7.5871496924128506E-2</v>
      </c>
      <c r="E69" s="7"/>
      <c r="F69" s="7"/>
    </row>
    <row r="70" spans="2:6" ht="15" customHeight="1" x14ac:dyDescent="0.4">
      <c r="B70" s="11" t="s">
        <v>12</v>
      </c>
      <c r="C70" s="12">
        <v>109</v>
      </c>
      <c r="D70" s="13">
        <f t="shared" si="2"/>
        <v>7.4504442925495559E-2</v>
      </c>
      <c r="E70" s="7"/>
      <c r="F70" s="7"/>
    </row>
    <row r="71" spans="2:6" ht="15" customHeight="1" x14ac:dyDescent="0.4">
      <c r="B71" s="11" t="s">
        <v>13</v>
      </c>
      <c r="C71" s="12">
        <v>84</v>
      </c>
      <c r="D71" s="13">
        <f t="shared" si="2"/>
        <v>5.7416267942583733E-2</v>
      </c>
      <c r="E71" s="7"/>
      <c r="F71" s="7"/>
    </row>
    <row r="72" spans="2:6" ht="15" customHeight="1" x14ac:dyDescent="0.4">
      <c r="B72" s="11" t="s">
        <v>14</v>
      </c>
      <c r="C72" s="12">
        <v>106</v>
      </c>
      <c r="D72" s="13">
        <f t="shared" si="2"/>
        <v>7.2453861927546132E-2</v>
      </c>
      <c r="E72" s="7"/>
      <c r="F72" s="7"/>
    </row>
    <row r="73" spans="2:6" ht="15" customHeight="1" x14ac:dyDescent="0.4">
      <c r="B73" s="11" t="s">
        <v>42</v>
      </c>
      <c r="C73" s="12">
        <v>159</v>
      </c>
      <c r="D73" s="13">
        <f t="shared" si="2"/>
        <v>0.10868079289131921</v>
      </c>
      <c r="E73" s="7"/>
      <c r="F73" s="7"/>
    </row>
    <row r="74" spans="2:6" ht="15" customHeight="1" x14ac:dyDescent="0.4">
      <c r="B74" s="11" t="s">
        <v>16</v>
      </c>
      <c r="C74" s="12">
        <v>186</v>
      </c>
      <c r="D74" s="13">
        <f t="shared" si="2"/>
        <v>0.12713602187286399</v>
      </c>
      <c r="E74" s="7"/>
      <c r="F74" s="7"/>
    </row>
    <row r="75" spans="2:6" ht="15" customHeight="1" x14ac:dyDescent="0.4">
      <c r="B75" s="11" t="s">
        <v>17</v>
      </c>
      <c r="C75" s="12">
        <v>159</v>
      </c>
      <c r="D75" s="13">
        <f t="shared" si="2"/>
        <v>0.10868079289131921</v>
      </c>
      <c r="E75" s="7"/>
      <c r="F75" s="7"/>
    </row>
    <row r="76" spans="2:6" ht="15" customHeight="1" x14ac:dyDescent="0.4">
      <c r="B76" s="11" t="s">
        <v>18</v>
      </c>
      <c r="C76" s="12">
        <v>120</v>
      </c>
      <c r="D76" s="13">
        <f t="shared" si="2"/>
        <v>8.2023239917976762E-2</v>
      </c>
      <c r="E76" s="7"/>
      <c r="F76" s="7"/>
    </row>
    <row r="77" spans="2:6" ht="15" customHeight="1" x14ac:dyDescent="0.4">
      <c r="B77" s="11" t="s">
        <v>19</v>
      </c>
      <c r="C77" s="12">
        <v>128</v>
      </c>
      <c r="D77" s="13">
        <f t="shared" si="2"/>
        <v>8.7491455912508551E-2</v>
      </c>
      <c r="E77" s="7"/>
      <c r="F77" s="7"/>
    </row>
    <row r="78" spans="2:6" ht="15" customHeight="1" x14ac:dyDescent="0.4">
      <c r="B78" s="11" t="s">
        <v>43</v>
      </c>
      <c r="C78" s="12">
        <v>210</v>
      </c>
      <c r="D78" s="13">
        <f t="shared" si="2"/>
        <v>0.14354066985645933</v>
      </c>
      <c r="E78" s="7"/>
      <c r="F78" s="7"/>
    </row>
    <row r="79" spans="2:6" ht="15" customHeight="1" x14ac:dyDescent="0.4">
      <c r="B79" s="15" t="s">
        <v>20</v>
      </c>
      <c r="C79" s="16">
        <v>1463</v>
      </c>
      <c r="D79" s="17">
        <f t="shared" si="2"/>
        <v>1</v>
      </c>
      <c r="E79" t="s">
        <v>60</v>
      </c>
      <c r="F79" s="7"/>
    </row>
    <row r="80" spans="2:6" ht="15" customHeight="1" x14ac:dyDescent="0.4">
      <c r="B80" s="7"/>
      <c r="C80" s="18"/>
      <c r="D80" s="19"/>
      <c r="E80" s="7"/>
      <c r="F80" s="7"/>
    </row>
    <row r="81" spans="2:6" ht="15" customHeight="1" x14ac:dyDescent="0.4">
      <c r="B81" s="7"/>
      <c r="C81" s="8"/>
      <c r="D81" s="7"/>
      <c r="E81" s="7"/>
      <c r="F81" s="7"/>
    </row>
    <row r="82" spans="2:6" ht="15" customHeight="1" x14ac:dyDescent="0.4">
      <c r="B82" s="7" t="s">
        <v>44</v>
      </c>
      <c r="C82" s="8"/>
      <c r="D82" s="7"/>
      <c r="E82" s="7"/>
      <c r="F82" s="7"/>
    </row>
    <row r="83" spans="2:6" ht="15" customHeight="1" x14ac:dyDescent="0.4">
      <c r="B83" s="9" t="s">
        <v>6</v>
      </c>
      <c r="C83" s="10" t="s">
        <v>3</v>
      </c>
      <c r="D83" s="9" t="s">
        <v>7</v>
      </c>
      <c r="E83" s="7"/>
      <c r="F83" s="7"/>
    </row>
    <row r="84" spans="2:6" ht="15" customHeight="1" x14ac:dyDescent="0.4">
      <c r="B84" s="11" t="s">
        <v>8</v>
      </c>
      <c r="C84" s="12">
        <v>2</v>
      </c>
      <c r="D84" s="13">
        <f>C84/$C$97</f>
        <v>0.05</v>
      </c>
      <c r="E84" s="7"/>
      <c r="F84" s="7"/>
    </row>
    <row r="85" spans="2:6" ht="15" customHeight="1" x14ac:dyDescent="0.4">
      <c r="B85" s="11" t="s">
        <v>9</v>
      </c>
      <c r="C85" s="12">
        <v>1</v>
      </c>
      <c r="D85" s="13">
        <f t="shared" ref="D85:D97" si="3">C85/$C$97</f>
        <v>2.5000000000000001E-2</v>
      </c>
      <c r="E85" s="7"/>
      <c r="F85" s="7"/>
    </row>
    <row r="86" spans="2:6" ht="15" customHeight="1" x14ac:dyDescent="0.4">
      <c r="B86" s="11" t="s">
        <v>10</v>
      </c>
      <c r="C86" s="12">
        <v>1</v>
      </c>
      <c r="D86" s="13">
        <f t="shared" si="3"/>
        <v>2.5000000000000001E-2</v>
      </c>
      <c r="E86" s="7"/>
      <c r="F86" s="7"/>
    </row>
    <row r="87" spans="2:6" ht="15" customHeight="1" x14ac:dyDescent="0.4">
      <c r="B87" s="11" t="s">
        <v>11</v>
      </c>
      <c r="C87" s="12">
        <v>2</v>
      </c>
      <c r="D87" s="13">
        <f t="shared" si="3"/>
        <v>0.05</v>
      </c>
      <c r="E87" s="7"/>
      <c r="F87" s="7"/>
    </row>
    <row r="88" spans="2:6" ht="15" customHeight="1" x14ac:dyDescent="0.4">
      <c r="B88" s="11" t="s">
        <v>12</v>
      </c>
      <c r="C88" s="12">
        <v>5</v>
      </c>
      <c r="D88" s="13">
        <f t="shared" si="3"/>
        <v>0.125</v>
      </c>
      <c r="E88" s="7"/>
      <c r="F88" s="7"/>
    </row>
    <row r="89" spans="2:6" ht="15" customHeight="1" x14ac:dyDescent="0.4">
      <c r="B89" s="11" t="s">
        <v>13</v>
      </c>
      <c r="C89" s="12">
        <v>3</v>
      </c>
      <c r="D89" s="13">
        <f t="shared" si="3"/>
        <v>7.4999999999999997E-2</v>
      </c>
      <c r="E89" s="7"/>
      <c r="F89" s="7"/>
    </row>
    <row r="90" spans="2:6" ht="15" customHeight="1" x14ac:dyDescent="0.4">
      <c r="B90" s="11" t="s">
        <v>14</v>
      </c>
      <c r="C90" s="12">
        <v>2</v>
      </c>
      <c r="D90" s="13">
        <f t="shared" si="3"/>
        <v>0.05</v>
      </c>
      <c r="E90" s="7"/>
      <c r="F90" s="7"/>
    </row>
    <row r="91" spans="2:6" ht="15" customHeight="1" x14ac:dyDescent="0.4">
      <c r="B91" s="11" t="s">
        <v>15</v>
      </c>
      <c r="C91" s="12">
        <v>5</v>
      </c>
      <c r="D91" s="13">
        <f t="shared" si="3"/>
        <v>0.125</v>
      </c>
      <c r="E91" s="7"/>
      <c r="F91" s="7"/>
    </row>
    <row r="92" spans="2:6" ht="15" customHeight="1" x14ac:dyDescent="0.4">
      <c r="B92" s="11" t="s">
        <v>16</v>
      </c>
      <c r="C92" s="12">
        <v>7</v>
      </c>
      <c r="D92" s="13">
        <f t="shared" si="3"/>
        <v>0.17499999999999999</v>
      </c>
      <c r="E92" s="7"/>
      <c r="F92" s="7"/>
    </row>
    <row r="93" spans="2:6" ht="15" customHeight="1" x14ac:dyDescent="0.4">
      <c r="B93" s="11" t="s">
        <v>17</v>
      </c>
      <c r="C93" s="12">
        <v>6</v>
      </c>
      <c r="D93" s="13">
        <f t="shared" si="3"/>
        <v>0.15</v>
      </c>
      <c r="E93" s="7"/>
      <c r="F93" s="7"/>
    </row>
    <row r="94" spans="2:6" ht="15" customHeight="1" x14ac:dyDescent="0.4">
      <c r="B94" s="11" t="s">
        <v>18</v>
      </c>
      <c r="C94" s="12">
        <v>1</v>
      </c>
      <c r="D94" s="13">
        <f t="shared" si="3"/>
        <v>2.5000000000000001E-2</v>
      </c>
      <c r="E94" s="7"/>
      <c r="F94" s="7"/>
    </row>
    <row r="95" spans="2:6" ht="15" customHeight="1" x14ac:dyDescent="0.4">
      <c r="B95" s="11" t="s">
        <v>19</v>
      </c>
      <c r="C95" s="12">
        <v>4</v>
      </c>
      <c r="D95" s="13">
        <f t="shared" si="3"/>
        <v>0.1</v>
      </c>
      <c r="E95" s="7"/>
      <c r="F95" s="7"/>
    </row>
    <row r="96" spans="2:6" ht="15" customHeight="1" x14ac:dyDescent="0.4">
      <c r="B96" s="11" t="s">
        <v>43</v>
      </c>
      <c r="C96" s="12">
        <v>1</v>
      </c>
      <c r="D96" s="13">
        <f t="shared" si="3"/>
        <v>2.5000000000000001E-2</v>
      </c>
      <c r="E96" s="7"/>
      <c r="F96" s="7"/>
    </row>
    <row r="97" spans="2:6" ht="15" customHeight="1" x14ac:dyDescent="0.4">
      <c r="B97" s="15" t="s">
        <v>20</v>
      </c>
      <c r="C97" s="16">
        <f>SUM(C84:C96)</f>
        <v>40</v>
      </c>
      <c r="D97" s="17">
        <f t="shared" si="3"/>
        <v>1</v>
      </c>
      <c r="E97" t="s">
        <v>60</v>
      </c>
      <c r="F97" s="7"/>
    </row>
    <row r="98" spans="2:6" ht="15" customHeight="1" x14ac:dyDescent="0.4">
      <c r="B98" s="7"/>
      <c r="C98" s="18"/>
      <c r="D98" s="19"/>
      <c r="E98" s="7"/>
      <c r="F98" s="7"/>
    </row>
    <row r="99" spans="2:6" ht="15" customHeight="1" x14ac:dyDescent="0.4">
      <c r="B99" s="7"/>
      <c r="C99" s="8"/>
      <c r="D99" s="7"/>
      <c r="E99" s="7"/>
      <c r="F99" s="7"/>
    </row>
    <row r="100" spans="2:6" ht="15" customHeight="1" x14ac:dyDescent="0.4">
      <c r="B100" s="7"/>
      <c r="C100" s="8"/>
      <c r="D100" s="7"/>
      <c r="E100" s="7"/>
      <c r="F100" s="7"/>
    </row>
    <row r="101" spans="2:6" ht="15" customHeight="1" x14ac:dyDescent="0.4">
      <c r="B101" s="7" t="s">
        <v>45</v>
      </c>
      <c r="C101" s="8"/>
      <c r="D101" s="7"/>
      <c r="E101" s="7"/>
      <c r="F101" s="7"/>
    </row>
    <row r="102" spans="2:6" ht="15" customHeight="1" x14ac:dyDescent="0.4">
      <c r="B102" s="7" t="s">
        <v>41</v>
      </c>
      <c r="C102" s="8"/>
      <c r="D102" s="7"/>
      <c r="E102" s="7"/>
      <c r="F102" s="52"/>
    </row>
    <row r="103" spans="2:6" ht="15" customHeight="1" x14ac:dyDescent="0.4">
      <c r="B103" s="56" t="s">
        <v>22</v>
      </c>
      <c r="C103" s="56"/>
      <c r="D103" s="21" t="s">
        <v>23</v>
      </c>
      <c r="E103" s="9" t="s">
        <v>7</v>
      </c>
      <c r="F103" s="7"/>
    </row>
    <row r="104" spans="2:6" ht="15" customHeight="1" x14ac:dyDescent="0.4">
      <c r="B104" s="53" t="s">
        <v>24</v>
      </c>
      <c r="C104" s="35"/>
      <c r="D104" s="23">
        <v>104</v>
      </c>
      <c r="E104" s="36">
        <f>D104/D138</f>
        <v>7.1086807928913198E-2</v>
      </c>
      <c r="F104" s="7"/>
    </row>
    <row r="105" spans="2:6" ht="15" customHeight="1" x14ac:dyDescent="0.4">
      <c r="B105" s="54"/>
      <c r="C105" s="12" t="s">
        <v>25</v>
      </c>
      <c r="D105" s="11">
        <v>96</v>
      </c>
      <c r="E105" s="37"/>
      <c r="F105" s="7"/>
    </row>
    <row r="106" spans="2:6" ht="15" customHeight="1" x14ac:dyDescent="0.4">
      <c r="B106" s="54"/>
      <c r="C106" s="12" t="s">
        <v>26</v>
      </c>
      <c r="D106">
        <v>6</v>
      </c>
      <c r="E106" s="37"/>
      <c r="F106" s="7"/>
    </row>
    <row r="107" spans="2:6" ht="15" customHeight="1" x14ac:dyDescent="0.4">
      <c r="B107" s="55"/>
      <c r="C107" s="12" t="s">
        <v>27</v>
      </c>
      <c r="D107" s="11">
        <v>2</v>
      </c>
      <c r="E107" s="37"/>
      <c r="F107" s="7"/>
    </row>
    <row r="108" spans="2:6" ht="15" customHeight="1" x14ac:dyDescent="0.4">
      <c r="B108" s="53" t="s">
        <v>28</v>
      </c>
      <c r="C108" s="38"/>
      <c r="D108" s="11">
        <v>506</v>
      </c>
      <c r="E108" s="13">
        <f>D108/D138</f>
        <v>0.34586466165413532</v>
      </c>
      <c r="F108" s="7"/>
    </row>
    <row r="109" spans="2:6" ht="15" customHeight="1" x14ac:dyDescent="0.4">
      <c r="B109" s="63"/>
      <c r="C109" s="39" t="s">
        <v>46</v>
      </c>
      <c r="D109" s="11">
        <v>9</v>
      </c>
      <c r="E109" s="37"/>
      <c r="F109" s="7"/>
    </row>
    <row r="110" spans="2:6" ht="15" customHeight="1" x14ac:dyDescent="0.4">
      <c r="B110" s="64"/>
      <c r="C110" s="40" t="s">
        <v>47</v>
      </c>
      <c r="D110" s="11">
        <v>396</v>
      </c>
      <c r="E110" s="37"/>
      <c r="F110" s="7"/>
    </row>
    <row r="111" spans="2:6" ht="15" customHeight="1" x14ac:dyDescent="0.4">
      <c r="B111" s="53" t="s">
        <v>29</v>
      </c>
      <c r="C111" s="50"/>
      <c r="D111" s="11">
        <v>74</v>
      </c>
      <c r="E111" s="13">
        <f>D111/D138</f>
        <v>5.0580997949419004E-2</v>
      </c>
      <c r="F111" s="7"/>
    </row>
    <row r="112" spans="2:6" ht="15" customHeight="1" x14ac:dyDescent="0.4">
      <c r="B112" s="63"/>
      <c r="C112" s="39" t="s">
        <v>46</v>
      </c>
      <c r="D112" s="11">
        <v>0</v>
      </c>
      <c r="E112" s="37"/>
      <c r="F112" s="7"/>
    </row>
    <row r="113" spans="2:6" ht="15" customHeight="1" x14ac:dyDescent="0.4">
      <c r="B113" s="64"/>
      <c r="C113" s="40" t="s">
        <v>47</v>
      </c>
      <c r="D113" s="11">
        <v>6</v>
      </c>
      <c r="E113" s="37"/>
      <c r="F113" s="7"/>
    </row>
    <row r="114" spans="2:6" ht="15" customHeight="1" x14ac:dyDescent="0.4">
      <c r="B114" s="53" t="s">
        <v>30</v>
      </c>
      <c r="C114" s="41"/>
      <c r="D114" s="11">
        <v>420</v>
      </c>
      <c r="E114" s="13">
        <f>D114/D138</f>
        <v>0.28708133971291866</v>
      </c>
      <c r="F114" s="7"/>
    </row>
    <row r="115" spans="2:6" ht="15" customHeight="1" x14ac:dyDescent="0.4">
      <c r="B115" s="54"/>
      <c r="C115" s="39" t="s">
        <v>46</v>
      </c>
      <c r="D115" s="11">
        <v>74</v>
      </c>
      <c r="E115" s="37"/>
      <c r="F115" s="7"/>
    </row>
    <row r="116" spans="2:6" ht="15" customHeight="1" x14ac:dyDescent="0.4">
      <c r="B116" s="55"/>
      <c r="C116" s="40" t="s">
        <v>47</v>
      </c>
      <c r="D116" s="11">
        <v>60</v>
      </c>
      <c r="E116" s="37"/>
      <c r="F116" s="7"/>
    </row>
    <row r="117" spans="2:6" ht="15" customHeight="1" x14ac:dyDescent="0.4">
      <c r="B117" s="53" t="s">
        <v>32</v>
      </c>
      <c r="C117" s="49"/>
      <c r="D117" s="11">
        <v>15</v>
      </c>
      <c r="E117" s="13">
        <f>D117/D138</f>
        <v>1.0252904989747095E-2</v>
      </c>
      <c r="F117" s="7"/>
    </row>
    <row r="118" spans="2:6" ht="15" customHeight="1" x14ac:dyDescent="0.4">
      <c r="B118" s="54"/>
      <c r="C118" s="39" t="s">
        <v>46</v>
      </c>
      <c r="D118" s="11">
        <v>1</v>
      </c>
      <c r="E118" s="37"/>
      <c r="F118" s="7"/>
    </row>
    <row r="119" spans="2:6" ht="15" customHeight="1" x14ac:dyDescent="0.4">
      <c r="B119" s="55"/>
      <c r="C119" s="40" t="s">
        <v>47</v>
      </c>
      <c r="D119" s="11">
        <v>0</v>
      </c>
      <c r="E119" s="37"/>
      <c r="F119" s="7"/>
    </row>
    <row r="120" spans="2:6" ht="15" customHeight="1" x14ac:dyDescent="0.4">
      <c r="B120" s="53" t="s">
        <v>48</v>
      </c>
      <c r="C120" s="41"/>
      <c r="D120" s="11">
        <v>49</v>
      </c>
      <c r="E120" s="13">
        <f>D120/D138</f>
        <v>3.3492822966507178E-2</v>
      </c>
      <c r="F120" s="7"/>
    </row>
    <row r="121" spans="2:6" ht="15" customHeight="1" x14ac:dyDescent="0.4">
      <c r="B121" s="54"/>
      <c r="C121" s="39" t="s">
        <v>46</v>
      </c>
      <c r="D121" s="11">
        <v>20</v>
      </c>
      <c r="E121" s="37"/>
      <c r="F121" s="7"/>
    </row>
    <row r="122" spans="2:6" ht="15" customHeight="1" x14ac:dyDescent="0.4">
      <c r="B122" s="55"/>
      <c r="C122" s="40" t="s">
        <v>47</v>
      </c>
      <c r="D122" s="11">
        <v>5</v>
      </c>
      <c r="E122" s="37"/>
      <c r="F122" s="7"/>
    </row>
    <row r="123" spans="2:6" ht="15" customHeight="1" x14ac:dyDescent="0.4">
      <c r="B123" s="53" t="s">
        <v>49</v>
      </c>
      <c r="C123" s="41"/>
      <c r="D123" s="11">
        <v>48</v>
      </c>
      <c r="E123" s="13">
        <f>D123/D138</f>
        <v>3.2809295967190705E-2</v>
      </c>
      <c r="F123" s="7"/>
    </row>
    <row r="124" spans="2:6" ht="15" customHeight="1" x14ac:dyDescent="0.4">
      <c r="B124" s="54"/>
      <c r="C124" s="39" t="s">
        <v>46</v>
      </c>
      <c r="D124" s="11">
        <v>18</v>
      </c>
      <c r="E124" s="37"/>
      <c r="F124" s="7"/>
    </row>
    <row r="125" spans="2:6" ht="15" customHeight="1" x14ac:dyDescent="0.4">
      <c r="B125" s="55"/>
      <c r="C125" s="40" t="s">
        <v>47</v>
      </c>
      <c r="D125" s="11">
        <v>1</v>
      </c>
      <c r="E125" s="37"/>
      <c r="F125" s="7"/>
    </row>
    <row r="126" spans="2:6" ht="15" customHeight="1" x14ac:dyDescent="0.4">
      <c r="B126" s="53" t="s">
        <v>31</v>
      </c>
      <c r="C126" s="41"/>
      <c r="D126" s="11">
        <v>91</v>
      </c>
      <c r="E126" s="13">
        <f>D126/D138</f>
        <v>6.2200956937799042E-2</v>
      </c>
      <c r="F126" s="7"/>
    </row>
    <row r="127" spans="2:6" ht="15" customHeight="1" x14ac:dyDescent="0.4">
      <c r="B127" s="54"/>
      <c r="C127" s="39" t="s">
        <v>46</v>
      </c>
      <c r="D127" s="11">
        <v>1</v>
      </c>
      <c r="E127" s="37"/>
      <c r="F127" s="7"/>
    </row>
    <row r="128" spans="2:6" ht="15" customHeight="1" x14ac:dyDescent="0.4">
      <c r="B128" s="55"/>
      <c r="C128" s="40" t="s">
        <v>47</v>
      </c>
      <c r="D128" s="11">
        <v>4</v>
      </c>
      <c r="E128" s="37"/>
      <c r="F128" s="7"/>
    </row>
    <row r="129" spans="2:6" ht="15" customHeight="1" x14ac:dyDescent="0.4">
      <c r="B129" s="53" t="s">
        <v>50</v>
      </c>
      <c r="C129" s="41"/>
      <c r="D129" s="11">
        <v>49</v>
      </c>
      <c r="E129" s="13">
        <f>D129/D138</f>
        <v>3.3492822966507178E-2</v>
      </c>
      <c r="F129" s="7"/>
    </row>
    <row r="130" spans="2:6" ht="15" customHeight="1" x14ac:dyDescent="0.4">
      <c r="B130" s="54"/>
      <c r="C130" s="39" t="s">
        <v>46</v>
      </c>
      <c r="D130" s="11">
        <v>0</v>
      </c>
      <c r="E130" s="37"/>
      <c r="F130" s="7"/>
    </row>
    <row r="131" spans="2:6" ht="15" customHeight="1" x14ac:dyDescent="0.4">
      <c r="B131" s="55"/>
      <c r="C131" s="40" t="s">
        <v>47</v>
      </c>
      <c r="D131" s="11">
        <v>0</v>
      </c>
      <c r="E131" s="37"/>
      <c r="F131" s="7"/>
    </row>
    <row r="132" spans="2:6" ht="15" customHeight="1" x14ac:dyDescent="0.4">
      <c r="B132" s="53" t="s">
        <v>51</v>
      </c>
      <c r="C132" s="41"/>
      <c r="D132" s="11">
        <v>18</v>
      </c>
      <c r="E132" s="13">
        <f>D132/D138</f>
        <v>1.2303485987696514E-2</v>
      </c>
      <c r="F132" s="7"/>
    </row>
    <row r="133" spans="2:6" ht="15" customHeight="1" x14ac:dyDescent="0.4">
      <c r="B133" s="54"/>
      <c r="C133" s="39" t="s">
        <v>46</v>
      </c>
      <c r="D133" s="11">
        <v>0</v>
      </c>
      <c r="E133" s="37"/>
      <c r="F133" s="7"/>
    </row>
    <row r="134" spans="2:6" ht="15" customHeight="1" x14ac:dyDescent="0.4">
      <c r="B134" s="55"/>
      <c r="C134" s="40" t="s">
        <v>47</v>
      </c>
      <c r="D134" s="11">
        <v>0</v>
      </c>
      <c r="E134" s="37"/>
      <c r="F134" s="7"/>
    </row>
    <row r="135" spans="2:6" ht="15" customHeight="1" x14ac:dyDescent="0.4">
      <c r="B135" s="53" t="s">
        <v>33</v>
      </c>
      <c r="C135" s="41"/>
      <c r="D135" s="11">
        <v>89</v>
      </c>
      <c r="E135" s="13">
        <f>D135/D138</f>
        <v>6.0833902939166094E-2</v>
      </c>
      <c r="F135" s="7"/>
    </row>
    <row r="136" spans="2:6" ht="15" customHeight="1" x14ac:dyDescent="0.4">
      <c r="B136" s="63"/>
      <c r="C136" s="39" t="s">
        <v>46</v>
      </c>
      <c r="D136" s="11">
        <v>24</v>
      </c>
      <c r="E136" s="37"/>
      <c r="F136" s="7"/>
    </row>
    <row r="137" spans="2:6" ht="15" customHeight="1" x14ac:dyDescent="0.4">
      <c r="B137" s="64"/>
      <c r="C137" s="40" t="s">
        <v>47</v>
      </c>
      <c r="D137" s="11">
        <v>5</v>
      </c>
      <c r="E137" s="37"/>
      <c r="F137" s="7"/>
    </row>
    <row r="138" spans="2:6" ht="15" customHeight="1" x14ac:dyDescent="0.4">
      <c r="B138" s="42" t="s">
        <v>34</v>
      </c>
      <c r="C138" s="43"/>
      <c r="D138" s="16">
        <f>SUM(D135,D132,D129,D126,D123,D120,D117,D114,D111,D108,D104)</f>
        <v>1463</v>
      </c>
      <c r="E138" s="31">
        <f>SUM(E104,E108,E111,E114,E117,E120,E123,E126,E129,E132,E135)</f>
        <v>0.99999999999999989</v>
      </c>
      <c r="F138" t="s">
        <v>60</v>
      </c>
    </row>
    <row r="139" spans="2:6" ht="15" customHeight="1" x14ac:dyDescent="0.4">
      <c r="B139" s="7"/>
      <c r="C139" s="8"/>
      <c r="D139" s="7"/>
      <c r="E139" s="7"/>
    </row>
    <row r="140" spans="2:6" ht="15" customHeight="1" x14ac:dyDescent="0.4">
      <c r="B140" s="7"/>
      <c r="C140" s="8"/>
      <c r="D140" s="7"/>
      <c r="E140" s="7"/>
    </row>
    <row r="141" spans="2:6" ht="15" customHeight="1" x14ac:dyDescent="0.4">
      <c r="B141" s="7"/>
      <c r="C141" s="8"/>
      <c r="D141" s="7"/>
      <c r="E141" s="7"/>
    </row>
    <row r="142" spans="2:6" ht="15" customHeight="1" x14ac:dyDescent="0.4">
      <c r="B142" s="7" t="s">
        <v>52</v>
      </c>
      <c r="C142" s="8"/>
      <c r="D142" s="7"/>
      <c r="E142" s="7"/>
    </row>
    <row r="143" spans="2:6" ht="15" customHeight="1" x14ac:dyDescent="0.4">
      <c r="B143" s="56" t="s">
        <v>22</v>
      </c>
      <c r="C143" s="56"/>
      <c r="D143" s="21" t="s">
        <v>23</v>
      </c>
      <c r="E143" s="9" t="s">
        <v>7</v>
      </c>
    </row>
    <row r="144" spans="2:6" ht="15" customHeight="1" x14ac:dyDescent="0.4">
      <c r="B144" s="53" t="s">
        <v>24</v>
      </c>
      <c r="C144" s="35"/>
      <c r="D144" s="23">
        <v>0</v>
      </c>
      <c r="E144" s="36">
        <f>D144/D178</f>
        <v>0</v>
      </c>
    </row>
    <row r="145" spans="2:5" ht="15" customHeight="1" x14ac:dyDescent="0.4">
      <c r="B145" s="54"/>
      <c r="C145" s="12" t="s">
        <v>25</v>
      </c>
      <c r="D145" s="11">
        <v>0</v>
      </c>
      <c r="E145" s="37"/>
    </row>
    <row r="146" spans="2:5" ht="15" customHeight="1" x14ac:dyDescent="0.4">
      <c r="B146" s="54"/>
      <c r="C146" s="12" t="s">
        <v>26</v>
      </c>
      <c r="D146">
        <v>0</v>
      </c>
      <c r="E146" s="37"/>
    </row>
    <row r="147" spans="2:5" ht="15" customHeight="1" x14ac:dyDescent="0.4">
      <c r="B147" s="55"/>
      <c r="C147" s="12" t="s">
        <v>27</v>
      </c>
      <c r="D147" s="11">
        <v>0</v>
      </c>
      <c r="E147" s="37"/>
    </row>
    <row r="148" spans="2:5" ht="15" customHeight="1" x14ac:dyDescent="0.4">
      <c r="B148" s="53" t="s">
        <v>28</v>
      </c>
      <c r="C148" s="38"/>
      <c r="D148" s="11">
        <v>10</v>
      </c>
      <c r="E148" s="36">
        <f>D148/$D$178</f>
        <v>0.25</v>
      </c>
    </row>
    <row r="149" spans="2:5" ht="15" customHeight="1" x14ac:dyDescent="0.4">
      <c r="B149" s="63"/>
      <c r="C149" s="39" t="s">
        <v>46</v>
      </c>
      <c r="D149" s="11">
        <v>0</v>
      </c>
      <c r="E149" s="37"/>
    </row>
    <row r="150" spans="2:5" ht="15" customHeight="1" x14ac:dyDescent="0.4">
      <c r="B150" s="64"/>
      <c r="C150" s="40" t="s">
        <v>47</v>
      </c>
      <c r="D150" s="11">
        <v>10</v>
      </c>
      <c r="E150" s="37"/>
    </row>
    <row r="151" spans="2:5" ht="15" customHeight="1" x14ac:dyDescent="0.4">
      <c r="B151" s="53" t="s">
        <v>29</v>
      </c>
      <c r="C151" s="50"/>
      <c r="D151" s="11">
        <v>1</v>
      </c>
      <c r="E151" s="13">
        <f>D151/$D$178</f>
        <v>2.5000000000000001E-2</v>
      </c>
    </row>
    <row r="152" spans="2:5" ht="15" customHeight="1" x14ac:dyDescent="0.4">
      <c r="B152" s="63"/>
      <c r="C152" s="39" t="s">
        <v>46</v>
      </c>
      <c r="D152" s="11">
        <v>0</v>
      </c>
      <c r="E152" s="37"/>
    </row>
    <row r="153" spans="2:5" ht="15" customHeight="1" x14ac:dyDescent="0.4">
      <c r="B153" s="64"/>
      <c r="C153" s="40" t="s">
        <v>47</v>
      </c>
      <c r="D153" s="11">
        <v>0</v>
      </c>
      <c r="E153" s="37"/>
    </row>
    <row r="154" spans="2:5" ht="15" customHeight="1" x14ac:dyDescent="0.4">
      <c r="B154" s="53" t="s">
        <v>30</v>
      </c>
      <c r="C154" s="41"/>
      <c r="D154" s="11">
        <v>12</v>
      </c>
      <c r="E154" s="13">
        <f>D154/$D$178</f>
        <v>0.3</v>
      </c>
    </row>
    <row r="155" spans="2:5" ht="15" customHeight="1" x14ac:dyDescent="0.4">
      <c r="B155" s="54"/>
      <c r="C155" s="39" t="s">
        <v>46</v>
      </c>
      <c r="D155" s="11">
        <v>0</v>
      </c>
      <c r="E155" s="37"/>
    </row>
    <row r="156" spans="2:5" ht="15" customHeight="1" x14ac:dyDescent="0.4">
      <c r="B156" s="55"/>
      <c r="C156" s="40" t="s">
        <v>47</v>
      </c>
      <c r="D156" s="11">
        <v>4</v>
      </c>
      <c r="E156" s="37"/>
    </row>
    <row r="157" spans="2:5" ht="15" customHeight="1" x14ac:dyDescent="0.4">
      <c r="B157" s="53" t="s">
        <v>32</v>
      </c>
      <c r="C157" s="49"/>
      <c r="D157" s="11">
        <v>0</v>
      </c>
      <c r="E157" s="13">
        <f>D157/$D$178</f>
        <v>0</v>
      </c>
    </row>
    <row r="158" spans="2:5" ht="15" customHeight="1" x14ac:dyDescent="0.4">
      <c r="B158" s="54"/>
      <c r="C158" s="39" t="s">
        <v>46</v>
      </c>
      <c r="D158" s="11">
        <v>0</v>
      </c>
      <c r="E158" s="37"/>
    </row>
    <row r="159" spans="2:5" ht="15" customHeight="1" x14ac:dyDescent="0.4">
      <c r="B159" s="55"/>
      <c r="C159" s="40" t="s">
        <v>47</v>
      </c>
      <c r="D159" s="11">
        <v>0</v>
      </c>
      <c r="E159" s="37"/>
    </row>
    <row r="160" spans="2:5" ht="15" customHeight="1" x14ac:dyDescent="0.4">
      <c r="B160" s="53" t="s">
        <v>48</v>
      </c>
      <c r="C160" s="41"/>
      <c r="D160" s="11">
        <v>3</v>
      </c>
      <c r="E160" s="13">
        <f>D160/$D$178</f>
        <v>7.4999999999999997E-2</v>
      </c>
    </row>
    <row r="161" spans="2:5" ht="15" customHeight="1" x14ac:dyDescent="0.4">
      <c r="B161" s="54"/>
      <c r="C161" s="39" t="s">
        <v>46</v>
      </c>
      <c r="D161" s="11">
        <v>0</v>
      </c>
      <c r="E161" s="37"/>
    </row>
    <row r="162" spans="2:5" ht="15" customHeight="1" x14ac:dyDescent="0.4">
      <c r="B162" s="55"/>
      <c r="C162" s="40" t="s">
        <v>47</v>
      </c>
      <c r="D162" s="11">
        <v>0</v>
      </c>
      <c r="E162" s="37"/>
    </row>
    <row r="163" spans="2:5" ht="15" customHeight="1" x14ac:dyDescent="0.4">
      <c r="B163" s="53" t="s">
        <v>49</v>
      </c>
      <c r="C163" s="41"/>
      <c r="D163" s="11">
        <v>1</v>
      </c>
      <c r="E163" s="13">
        <f>D163/$D$178</f>
        <v>2.5000000000000001E-2</v>
      </c>
    </row>
    <row r="164" spans="2:5" ht="15" customHeight="1" x14ac:dyDescent="0.4">
      <c r="B164" s="54"/>
      <c r="C164" s="39" t="s">
        <v>46</v>
      </c>
      <c r="D164" s="11">
        <v>1</v>
      </c>
      <c r="E164" s="37"/>
    </row>
    <row r="165" spans="2:5" ht="15" customHeight="1" x14ac:dyDescent="0.4">
      <c r="B165" s="55"/>
      <c r="C165" s="40" t="s">
        <v>47</v>
      </c>
      <c r="D165" s="11">
        <v>0</v>
      </c>
      <c r="E165" s="37"/>
    </row>
    <row r="166" spans="2:5" ht="15" customHeight="1" x14ac:dyDescent="0.4">
      <c r="B166" s="53" t="s">
        <v>31</v>
      </c>
      <c r="C166" s="41"/>
      <c r="D166" s="11">
        <v>5</v>
      </c>
      <c r="E166" s="13">
        <f>D166/$D$178</f>
        <v>0.125</v>
      </c>
    </row>
    <row r="167" spans="2:5" ht="15" customHeight="1" x14ac:dyDescent="0.4">
      <c r="B167" s="54"/>
      <c r="C167" s="39" t="s">
        <v>46</v>
      </c>
      <c r="D167" s="11">
        <v>0</v>
      </c>
      <c r="E167" s="37"/>
    </row>
    <row r="168" spans="2:5" ht="15" customHeight="1" x14ac:dyDescent="0.4">
      <c r="B168" s="55"/>
      <c r="C168" s="40" t="s">
        <v>47</v>
      </c>
      <c r="D168" s="11">
        <v>0</v>
      </c>
      <c r="E168" s="37"/>
    </row>
    <row r="169" spans="2:5" ht="15" customHeight="1" x14ac:dyDescent="0.4">
      <c r="B169" s="53" t="s">
        <v>50</v>
      </c>
      <c r="C169" s="41"/>
      <c r="D169" s="11">
        <v>1</v>
      </c>
      <c r="E169" s="13">
        <f>D169/$D$178</f>
        <v>2.5000000000000001E-2</v>
      </c>
    </row>
    <row r="170" spans="2:5" ht="15" customHeight="1" x14ac:dyDescent="0.4">
      <c r="B170" s="54"/>
      <c r="C170" s="39" t="s">
        <v>46</v>
      </c>
      <c r="D170" s="11">
        <v>0</v>
      </c>
      <c r="E170" s="37"/>
    </row>
    <row r="171" spans="2:5" ht="15" customHeight="1" x14ac:dyDescent="0.4">
      <c r="B171" s="55"/>
      <c r="C171" s="40" t="s">
        <v>47</v>
      </c>
      <c r="D171" s="11">
        <v>0</v>
      </c>
      <c r="E171" s="37"/>
    </row>
    <row r="172" spans="2:5" ht="15" customHeight="1" x14ac:dyDescent="0.4">
      <c r="B172" s="53" t="s">
        <v>51</v>
      </c>
      <c r="C172" s="41"/>
      <c r="D172" s="11">
        <v>0</v>
      </c>
      <c r="E172" s="13">
        <f>D172/$D$178</f>
        <v>0</v>
      </c>
    </row>
    <row r="173" spans="2:5" ht="15" customHeight="1" x14ac:dyDescent="0.4">
      <c r="B173" s="54"/>
      <c r="C173" s="39" t="s">
        <v>46</v>
      </c>
      <c r="D173" s="11">
        <v>0</v>
      </c>
      <c r="E173" s="37"/>
    </row>
    <row r="174" spans="2:5" ht="15" customHeight="1" x14ac:dyDescent="0.4">
      <c r="B174" s="55"/>
      <c r="C174" s="40" t="s">
        <v>47</v>
      </c>
      <c r="D174" s="11">
        <v>0</v>
      </c>
      <c r="E174" s="37"/>
    </row>
    <row r="175" spans="2:5" ht="15" customHeight="1" x14ac:dyDescent="0.4">
      <c r="B175" s="53" t="s">
        <v>33</v>
      </c>
      <c r="C175" s="41"/>
      <c r="D175" s="11">
        <v>7</v>
      </c>
      <c r="E175" s="13">
        <f>D175/$D$178</f>
        <v>0.17499999999999999</v>
      </c>
    </row>
    <row r="176" spans="2:5" ht="15" customHeight="1" x14ac:dyDescent="0.4">
      <c r="B176" s="63"/>
      <c r="C176" s="39" t="s">
        <v>46</v>
      </c>
      <c r="D176" s="11">
        <v>2</v>
      </c>
      <c r="E176" s="37"/>
    </row>
    <row r="177" spans="2:6" ht="15" customHeight="1" x14ac:dyDescent="0.4">
      <c r="B177" s="64"/>
      <c r="C177" s="40" t="s">
        <v>47</v>
      </c>
      <c r="D177" s="11">
        <v>0</v>
      </c>
      <c r="E177" s="37"/>
    </row>
    <row r="178" spans="2:6" ht="15" customHeight="1" x14ac:dyDescent="0.4">
      <c r="B178" s="42" t="s">
        <v>34</v>
      </c>
      <c r="C178" s="43"/>
      <c r="D178" s="16">
        <f>SUM(D144,D148,D151,D154,D160,D163,D166,D169,D172,D175)</f>
        <v>40</v>
      </c>
      <c r="E178" s="17">
        <f>D178/D178</f>
        <v>1</v>
      </c>
      <c r="F178" t="s">
        <v>60</v>
      </c>
    </row>
    <row r="179" spans="2:6" ht="15" customHeight="1" x14ac:dyDescent="0.4">
      <c r="B179" s="7"/>
      <c r="C179" s="18"/>
      <c r="D179" s="7"/>
      <c r="E179" s="19"/>
    </row>
    <row r="180" spans="2:6" ht="15" customHeight="1" x14ac:dyDescent="0.4">
      <c r="B180" s="7"/>
      <c r="C180" s="18"/>
      <c r="D180" s="7"/>
      <c r="E180" s="19"/>
    </row>
    <row r="181" spans="2:6" ht="15" customHeight="1" x14ac:dyDescent="0.4">
      <c r="C181" s="32"/>
      <c r="E181" s="33"/>
    </row>
    <row r="182" spans="2:6" ht="15" customHeight="1" x14ac:dyDescent="0.4">
      <c r="B182" t="s">
        <v>53</v>
      </c>
    </row>
    <row r="183" spans="2:6" ht="15" customHeight="1" x14ac:dyDescent="0.4">
      <c r="B183" t="s">
        <v>41</v>
      </c>
    </row>
    <row r="184" spans="2:6" ht="15" customHeight="1" x14ac:dyDescent="0.4">
      <c r="B184" s="65" t="s">
        <v>54</v>
      </c>
      <c r="C184" s="66"/>
      <c r="D184" s="21" t="s">
        <v>3</v>
      </c>
      <c r="E184" s="9" t="s">
        <v>7</v>
      </c>
    </row>
    <row r="185" spans="2:6" ht="15" customHeight="1" x14ac:dyDescent="0.4">
      <c r="B185" s="61" t="s">
        <v>55</v>
      </c>
      <c r="C185" s="62"/>
      <c r="D185" s="44">
        <v>1203</v>
      </c>
      <c r="E185" s="24">
        <f>D185/$D$188</f>
        <v>0.82340862422997951</v>
      </c>
    </row>
    <row r="186" spans="2:6" ht="15" customHeight="1" x14ac:dyDescent="0.4">
      <c r="B186" s="45" t="s">
        <v>56</v>
      </c>
      <c r="C186" s="46"/>
      <c r="D186" s="3">
        <v>231</v>
      </c>
      <c r="E186" s="24">
        <f t="shared" ref="E186:E188" si="4">D186/$D$188</f>
        <v>0.15811088295687886</v>
      </c>
    </row>
    <row r="187" spans="2:6" ht="15" customHeight="1" x14ac:dyDescent="0.4">
      <c r="B187" s="45" t="s">
        <v>57</v>
      </c>
      <c r="C187" s="46"/>
      <c r="D187" s="3">
        <v>27</v>
      </c>
      <c r="E187" s="24">
        <f t="shared" si="4"/>
        <v>1.8480492813141684E-2</v>
      </c>
    </row>
    <row r="188" spans="2:6" ht="15" customHeight="1" x14ac:dyDescent="0.4">
      <c r="B188" s="42" t="s">
        <v>20</v>
      </c>
      <c r="C188" s="43"/>
      <c r="D188" s="16">
        <f>SUM(D185:D187)</f>
        <v>1461</v>
      </c>
      <c r="E188" s="31">
        <f t="shared" si="4"/>
        <v>1</v>
      </c>
      <c r="F188" t="s">
        <v>60</v>
      </c>
    </row>
    <row r="189" spans="2:6" ht="15" customHeight="1" x14ac:dyDescent="0.4">
      <c r="B189" s="7"/>
      <c r="C189" s="18"/>
      <c r="D189" s="18"/>
      <c r="E189" s="33"/>
      <c r="F189" t="s">
        <v>61</v>
      </c>
    </row>
    <row r="190" spans="2:6" ht="15" customHeight="1" x14ac:dyDescent="0.4">
      <c r="B190" s="7"/>
      <c r="C190" s="18"/>
      <c r="D190" s="18"/>
      <c r="E190" s="33"/>
    </row>
    <row r="191" spans="2:6" ht="15" customHeight="1" x14ac:dyDescent="0.4">
      <c r="B191" s="7"/>
      <c r="C191" s="18"/>
      <c r="D191" s="18"/>
      <c r="E191" s="33"/>
    </row>
    <row r="193" spans="2:6" ht="15" customHeight="1" x14ac:dyDescent="0.4">
      <c r="B193" t="s">
        <v>52</v>
      </c>
    </row>
    <row r="194" spans="2:6" ht="15" customHeight="1" x14ac:dyDescent="0.4">
      <c r="B194" s="65" t="s">
        <v>58</v>
      </c>
      <c r="C194" s="66"/>
      <c r="D194" s="21" t="s">
        <v>3</v>
      </c>
      <c r="E194" s="9" t="s">
        <v>7</v>
      </c>
    </row>
    <row r="195" spans="2:6" ht="15" customHeight="1" x14ac:dyDescent="0.4">
      <c r="B195" s="47" t="s">
        <v>55</v>
      </c>
      <c r="C195" s="48"/>
      <c r="D195" s="3">
        <v>35</v>
      </c>
      <c r="E195" s="24">
        <f>D195/$D$198</f>
        <v>0.875</v>
      </c>
    </row>
    <row r="196" spans="2:6" ht="15" customHeight="1" x14ac:dyDescent="0.4">
      <c r="B196" s="47" t="s">
        <v>56</v>
      </c>
      <c r="C196" s="48"/>
      <c r="D196" s="3">
        <v>4</v>
      </c>
      <c r="E196" s="24">
        <f t="shared" ref="E196:E198" si="5">D196/$D$198</f>
        <v>0.1</v>
      </c>
    </row>
    <row r="197" spans="2:6" ht="15" customHeight="1" x14ac:dyDescent="0.4">
      <c r="B197" s="47" t="s">
        <v>59</v>
      </c>
      <c r="C197" s="48"/>
      <c r="D197" s="3">
        <v>1</v>
      </c>
      <c r="E197" s="24">
        <f t="shared" si="5"/>
        <v>2.5000000000000001E-2</v>
      </c>
    </row>
    <row r="198" spans="2:6" ht="15" customHeight="1" x14ac:dyDescent="0.4">
      <c r="B198" s="42" t="s">
        <v>20</v>
      </c>
      <c r="C198" s="43"/>
      <c r="D198" s="15">
        <f>SUM(D195:D197)</f>
        <v>40</v>
      </c>
      <c r="E198" s="31">
        <f t="shared" si="5"/>
        <v>1</v>
      </c>
      <c r="F198" t="s">
        <v>60</v>
      </c>
    </row>
    <row r="199" spans="2:6" ht="15" customHeight="1" x14ac:dyDescent="0.4">
      <c r="F199" t="s">
        <v>61</v>
      </c>
    </row>
  </sheetData>
  <mergeCells count="35">
    <mergeCell ref="B157:B159"/>
    <mergeCell ref="B151:B153"/>
    <mergeCell ref="B111:B113"/>
    <mergeCell ref="B184:C184"/>
    <mergeCell ref="B185:C185"/>
    <mergeCell ref="B154:B156"/>
    <mergeCell ref="B114:B116"/>
    <mergeCell ref="B120:B122"/>
    <mergeCell ref="B123:B125"/>
    <mergeCell ref="B126:B128"/>
    <mergeCell ref="B129:B131"/>
    <mergeCell ref="B132:B134"/>
    <mergeCell ref="B135:B137"/>
    <mergeCell ref="B143:C143"/>
    <mergeCell ref="B144:B147"/>
    <mergeCell ref="B148:B150"/>
    <mergeCell ref="B194:C194"/>
    <mergeCell ref="B160:B162"/>
    <mergeCell ref="B163:B165"/>
    <mergeCell ref="B166:B168"/>
    <mergeCell ref="B169:B171"/>
    <mergeCell ref="B172:B174"/>
    <mergeCell ref="B175:B177"/>
    <mergeCell ref="B117:B119"/>
    <mergeCell ref="B28:C28"/>
    <mergeCell ref="B29:B32"/>
    <mergeCell ref="B33:C33"/>
    <mergeCell ref="B34:C34"/>
    <mergeCell ref="B35:C35"/>
    <mergeCell ref="B36:C36"/>
    <mergeCell ref="B37:C37"/>
    <mergeCell ref="B38:C38"/>
    <mergeCell ref="B103:C103"/>
    <mergeCell ref="B104:B107"/>
    <mergeCell ref="B108:B110"/>
  </mergeCells>
  <phoneticPr fontId="4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1"/>
  <rowBreaks count="4" manualBreakCount="4">
    <brk id="46" max="8" man="1"/>
    <brk id="99" max="8" man="1"/>
    <brk id="140" max="8" man="1"/>
    <brk id="1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2026-06-11T01:49:03Z</dcterms:created>
  <dcterms:modified xsi:type="dcterms:W3CDTF">2026-06-11T01:49:07Z</dcterms:modified>
</cp:coreProperties>
</file>